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ias\Desktop\ICHIFE\Plataforma ASECH\2024\1er. Trim 2024\ICHIFE 1er Trim 2024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17" i="1" l="1"/>
  <c r="H17" i="1" s="1"/>
  <c r="E27" i="1"/>
  <c r="H27" i="1" s="1"/>
  <c r="D81" i="1"/>
  <c r="G81" i="1"/>
  <c r="F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<sst xmlns="http://schemas.openxmlformats.org/spreadsheetml/2006/main" count="92" uniqueCount="92">
  <si>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</si>
  <si>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</si>
  <si>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</si>
  <si>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</si>
  <si>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</si>
  <si>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</si>
  <si>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</si>
  <si>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</si>
  <si>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</si>
  <si>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</si>
  <si>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</si>
  <si>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</si>
  <si>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</si>
  <si>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</si>
  <si>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</si>
  <si>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</si>
  <si>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</si>
  <si>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</si>
  <si>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</si>
  <si>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</si>
  <si>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</si>
  <si>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</si>
  <si>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</si>
  <si>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</si>
  <si>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</si>
  <si>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</si>
  <si>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</si>
  <si>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</si>
  <si>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</si>
  <si>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</si>
  <si>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</si>
  <si>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</si>
  <si>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</si>
  <si>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</si>
  <si>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</si>
  <si>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</si>
  <si>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</si>
  <si>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</si>
  <si>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</si>
  <si>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</si>
  <si>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</si>
  <si>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</si>
  <si>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</si>
  <si>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</si>
  <si>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</si>
  <si>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</si>
  <si>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</si>
  <si>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</si>
  <si>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</si>
  <si>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</si>
  <si>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</si>
  <si>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</si>
  <si>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</si>
  <si>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</si>
  <si>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</si>
  <si>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</si>
  <si>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</si>
  <si>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</si>
  <si>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</si>
  <si>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</si>
  <si>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</si>
  <si>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</si>
  <si>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</si>
  <si>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</si>
  <si>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</si>
  <si>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</si>
  <si>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</si>
  <si>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</si>
  <si>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</si>
  <si>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</si>
  <si>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</si>
  <si>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</si>
  <si>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</si>
  <si>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</si>
  <si>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</si>
  <si>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</si>
  <si>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</si>
  <si>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</si>
  <si>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</si>
  <si>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</si>
  <si>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</si>
  <si>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</si>
  <si>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</si>
  <si>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</si>
  <si>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</si>
  <si>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</si>
  <si>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INFRAESTRUCTURA FÍSICA EDUCATIVA</t>
  </si>
  <si>
    <t>LIC. RAUL GARCIA RUIZ</t>
  </si>
  <si>
    <t>C.P. JAVIER ARREOLA RUIZ DE LA PEÑA</t>
  </si>
  <si>
    <t>DIRECCION GENERAL</t>
  </si>
  <si>
    <t>DIRECTOR DE ADMINISTRACION Y FINANZAS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</si>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</sst>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G92" sqref="G9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8.7109375" style="1" customWidth="1"/>
    <col min="4" max="4" width="19.28515625" style="1" customWidth="1"/>
    <col min="5" max="5" width="19.140625" style="1" customWidth="1"/>
    <col min="6" max="6" width="16.42578125" style="1" customWidth="1"/>
    <col min="7" max="7" width="16.7109375" style="1" customWidth="1"/>
    <col min="8" max="8" width="18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91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33488841.219999999</v>
      </c>
      <c r="D9" s="16">
        <f>SUM(D10:D16)</f>
        <v>0</v>
      </c>
      <c r="E9" s="16">
        <f t="shared" ref="E9:E26" si="0">C9+D9</f>
        <v>33488841.219999999</v>
      </c>
      <c r="F9" s="16">
        <f>SUM(F10:F16)</f>
        <v>6402672.8300000001</v>
      </c>
      <c r="G9" s="16">
        <f>SUM(G10:G16)</f>
        <v>5935365.2000000002</v>
      </c>
      <c r="H9" s="16">
        <f t="shared" ref="H9:H40" si="1">E9-F9</f>
        <v>27086168.390000001</v>
      </c>
    </row>
    <row r="10" spans="2:9" ht="12" customHeight="1" x14ac:dyDescent="0.2">
      <c r="B10" s="11" t="s">
        <v>14</v>
      </c>
      <c r="C10" s="12">
        <v>12061488.029999999</v>
      </c>
      <c r="D10" s="13">
        <v>0</v>
      </c>
      <c r="E10" s="18">
        <f t="shared" si="0"/>
        <v>12061488.029999999</v>
      </c>
      <c r="F10" s="12">
        <v>3348803.93</v>
      </c>
      <c r="G10" s="12">
        <v>3348803.93</v>
      </c>
      <c r="H10" s="20">
        <f t="shared" si="1"/>
        <v>8712684.0999999996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13714457.880000001</v>
      </c>
      <c r="D12" s="13">
        <v>0</v>
      </c>
      <c r="E12" s="18">
        <f t="shared" si="0"/>
        <v>13714457.880000001</v>
      </c>
      <c r="F12" s="12">
        <v>2412986.5699999998</v>
      </c>
      <c r="G12" s="12">
        <v>2412986.5699999998</v>
      </c>
      <c r="H12" s="20">
        <f t="shared" si="1"/>
        <v>11301471.310000001</v>
      </c>
    </row>
    <row r="13" spans="2:9" ht="12" customHeight="1" x14ac:dyDescent="0.2">
      <c r="B13" s="11" t="s">
        <v>17</v>
      </c>
      <c r="C13" s="12">
        <v>6096119.3099999996</v>
      </c>
      <c r="D13" s="13">
        <v>0</v>
      </c>
      <c r="E13" s="18">
        <f>C13+D13</f>
        <v>6096119.3099999996</v>
      </c>
      <c r="F13" s="12">
        <v>467307.63</v>
      </c>
      <c r="G13" s="12">
        <v>0</v>
      </c>
      <c r="H13" s="20">
        <f t="shared" si="1"/>
        <v>5628811.6799999997</v>
      </c>
    </row>
    <row r="14" spans="2:9" ht="12" customHeight="1" x14ac:dyDescent="0.2">
      <c r="B14" s="11" t="s">
        <v>18</v>
      </c>
      <c r="C14" s="12">
        <v>1383876</v>
      </c>
      <c r="D14" s="13">
        <v>0</v>
      </c>
      <c r="E14" s="18">
        <f t="shared" si="0"/>
        <v>1383876</v>
      </c>
      <c r="F14" s="12">
        <v>173574.7</v>
      </c>
      <c r="G14" s="12">
        <v>173574.7</v>
      </c>
      <c r="H14" s="20">
        <f t="shared" si="1"/>
        <v>1210301.3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232900</v>
      </c>
      <c r="D16" s="13">
        <v>0</v>
      </c>
      <c r="E16" s="18">
        <f t="shared" si="0"/>
        <v>232900</v>
      </c>
      <c r="F16" s="12">
        <v>0</v>
      </c>
      <c r="G16" s="12">
        <v>0</v>
      </c>
      <c r="H16" s="20">
        <f t="shared" si="1"/>
        <v>232900</v>
      </c>
    </row>
    <row r="17" spans="2:8" ht="24" customHeight="1" x14ac:dyDescent="0.2">
      <c r="B17" s="6" t="s">
        <v>21</v>
      </c>
      <c r="C17" s="16">
        <f>SUM(C18:C26)</f>
        <v>980612.78</v>
      </c>
      <c r="D17" s="16">
        <f>SUM(D18:D26)</f>
        <v>0</v>
      </c>
      <c r="E17" s="16">
        <f t="shared" si="0"/>
        <v>980612.78</v>
      </c>
      <c r="F17" s="16">
        <f>SUM(F18:F26)</f>
        <v>464708.03</v>
      </c>
      <c r="G17" s="16">
        <f>SUM(G18:G26)</f>
        <v>408443.78</v>
      </c>
      <c r="H17" s="16">
        <f t="shared" si="1"/>
        <v>515904.75</v>
      </c>
    </row>
    <row r="18" spans="2:8" ht="24" x14ac:dyDescent="0.2">
      <c r="B18" s="9" t="s">
        <v>22</v>
      </c>
      <c r="C18" s="12">
        <v>611354.78</v>
      </c>
      <c r="D18" s="13">
        <v>0</v>
      </c>
      <c r="E18" s="18">
        <f t="shared" si="0"/>
        <v>611354.78</v>
      </c>
      <c r="F18" s="12">
        <v>192195.42</v>
      </c>
      <c r="G18" s="12">
        <v>138439.17000000001</v>
      </c>
      <c r="H18" s="20">
        <f t="shared" si="1"/>
        <v>419159.36</v>
      </c>
    </row>
    <row r="19" spans="2:8" ht="12" customHeight="1" x14ac:dyDescent="0.2">
      <c r="B19" s="9" t="s">
        <v>23</v>
      </c>
      <c r="C19" s="12">
        <v>14572</v>
      </c>
      <c r="D19" s="13">
        <v>0</v>
      </c>
      <c r="E19" s="18">
        <f t="shared" si="0"/>
        <v>14572</v>
      </c>
      <c r="F19" s="12">
        <v>4254.8100000000004</v>
      </c>
      <c r="G19" s="12">
        <v>3834.81</v>
      </c>
      <c r="H19" s="20">
        <f t="shared" si="1"/>
        <v>10317.189999999999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1190</v>
      </c>
      <c r="D21" s="13">
        <v>0</v>
      </c>
      <c r="E21" s="18">
        <f t="shared" si="0"/>
        <v>1190</v>
      </c>
      <c r="F21" s="12">
        <v>766.94</v>
      </c>
      <c r="G21" s="12">
        <v>766.94</v>
      </c>
      <c r="H21" s="20">
        <f t="shared" si="1"/>
        <v>423.05999999999995</v>
      </c>
    </row>
    <row r="22" spans="2:8" ht="12" customHeight="1" x14ac:dyDescent="0.2">
      <c r="B22" s="9" t="s">
        <v>26</v>
      </c>
      <c r="C22" s="12">
        <v>1138</v>
      </c>
      <c r="D22" s="13">
        <v>0</v>
      </c>
      <c r="E22" s="18">
        <f t="shared" si="0"/>
        <v>1138</v>
      </c>
      <c r="F22" s="12">
        <v>2088</v>
      </c>
      <c r="G22" s="12">
        <v>0</v>
      </c>
      <c r="H22" s="20">
        <f t="shared" si="1"/>
        <v>-950</v>
      </c>
    </row>
    <row r="23" spans="2:8" ht="12" customHeight="1" x14ac:dyDescent="0.2">
      <c r="B23" s="9" t="s">
        <v>27</v>
      </c>
      <c r="C23" s="12">
        <v>339962</v>
      </c>
      <c r="D23" s="13">
        <v>0</v>
      </c>
      <c r="E23" s="18">
        <f t="shared" si="0"/>
        <v>339962</v>
      </c>
      <c r="F23" s="12">
        <v>252590.63</v>
      </c>
      <c r="G23" s="12">
        <v>252590.63</v>
      </c>
      <c r="H23" s="20">
        <f t="shared" si="1"/>
        <v>87371.37</v>
      </c>
    </row>
    <row r="24" spans="2:8" ht="12" customHeight="1" x14ac:dyDescent="0.2">
      <c r="B24" s="9" t="s">
        <v>28</v>
      </c>
      <c r="C24" s="12">
        <v>519</v>
      </c>
      <c r="D24" s="13">
        <v>0</v>
      </c>
      <c r="E24" s="18">
        <f t="shared" si="0"/>
        <v>519</v>
      </c>
      <c r="F24" s="12">
        <v>8213.23</v>
      </c>
      <c r="G24" s="12">
        <v>8213.23</v>
      </c>
      <c r="H24" s="20">
        <f t="shared" si="1"/>
        <v>-7694.23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11877</v>
      </c>
      <c r="D26" s="13">
        <v>0</v>
      </c>
      <c r="E26" s="18">
        <f t="shared" si="0"/>
        <v>11877</v>
      </c>
      <c r="F26" s="12">
        <v>4599</v>
      </c>
      <c r="G26" s="12">
        <v>4599</v>
      </c>
      <c r="H26" s="20">
        <f t="shared" si="1"/>
        <v>7278</v>
      </c>
    </row>
    <row r="27" spans="2:8" ht="20.100000000000001" customHeight="1" x14ac:dyDescent="0.2">
      <c r="B27" s="6" t="s">
        <v>31</v>
      </c>
      <c r="C27" s="16">
        <f>SUM(C28:C36)</f>
        <v>1819387</v>
      </c>
      <c r="D27" s="16">
        <f>SUM(D28:D36)</f>
        <v>0</v>
      </c>
      <c r="E27" s="16">
        <f>D27+C27</f>
        <v>1819387</v>
      </c>
      <c r="F27" s="16">
        <f>SUM(F28:F36)</f>
        <v>707672.31</v>
      </c>
      <c r="G27" s="16">
        <f>SUM(G28:G36)</f>
        <v>552135.16999999993</v>
      </c>
      <c r="H27" s="16">
        <f t="shared" si="1"/>
        <v>1111714.69</v>
      </c>
    </row>
    <row r="28" spans="2:8" x14ac:dyDescent="0.2">
      <c r="B28" s="9" t="s">
        <v>32</v>
      </c>
      <c r="C28" s="12">
        <v>238930</v>
      </c>
      <c r="D28" s="13">
        <v>0</v>
      </c>
      <c r="E28" s="18">
        <f t="shared" ref="E28:E36" si="2">C28+D28</f>
        <v>238930</v>
      </c>
      <c r="F28" s="12">
        <v>204041.02</v>
      </c>
      <c r="G28" s="12">
        <v>137346.59</v>
      </c>
      <c r="H28" s="20">
        <f t="shared" si="1"/>
        <v>34888.98000000001</v>
      </c>
    </row>
    <row r="29" spans="2:8" x14ac:dyDescent="0.2">
      <c r="B29" s="9" t="s">
        <v>33</v>
      </c>
      <c r="C29" s="12">
        <v>141905</v>
      </c>
      <c r="D29" s="13">
        <v>0</v>
      </c>
      <c r="E29" s="18">
        <f t="shared" si="2"/>
        <v>141905</v>
      </c>
      <c r="F29" s="12">
        <v>0</v>
      </c>
      <c r="G29" s="12">
        <v>0</v>
      </c>
      <c r="H29" s="20">
        <f t="shared" si="1"/>
        <v>141905</v>
      </c>
    </row>
    <row r="30" spans="2:8" ht="12" customHeight="1" x14ac:dyDescent="0.2">
      <c r="B30" s="9" t="s">
        <v>34</v>
      </c>
      <c r="C30" s="12">
        <v>417340</v>
      </c>
      <c r="D30" s="13">
        <v>0</v>
      </c>
      <c r="E30" s="18">
        <f t="shared" si="2"/>
        <v>417340</v>
      </c>
      <c r="F30" s="12">
        <v>15940.49</v>
      </c>
      <c r="G30" s="12">
        <v>15940.49</v>
      </c>
      <c r="H30" s="20">
        <f t="shared" si="1"/>
        <v>401399.51</v>
      </c>
    </row>
    <row r="31" spans="2:8" x14ac:dyDescent="0.2">
      <c r="B31" s="9" t="s">
        <v>35</v>
      </c>
      <c r="C31" s="12">
        <v>95082</v>
      </c>
      <c r="D31" s="13">
        <v>0</v>
      </c>
      <c r="E31" s="18">
        <f t="shared" si="2"/>
        <v>95082</v>
      </c>
      <c r="F31" s="12">
        <v>191808.23</v>
      </c>
      <c r="G31" s="12">
        <v>104255.52</v>
      </c>
      <c r="H31" s="20">
        <f t="shared" si="1"/>
        <v>-96726.23000000001</v>
      </c>
    </row>
    <row r="32" spans="2:8" ht="24" x14ac:dyDescent="0.2">
      <c r="B32" s="9" t="s">
        <v>36</v>
      </c>
      <c r="C32" s="12">
        <v>755129</v>
      </c>
      <c r="D32" s="13">
        <v>0</v>
      </c>
      <c r="E32" s="18">
        <f t="shared" si="2"/>
        <v>755129</v>
      </c>
      <c r="F32" s="12">
        <v>204986</v>
      </c>
      <c r="G32" s="12">
        <v>203696</v>
      </c>
      <c r="H32" s="20">
        <f t="shared" si="1"/>
        <v>550143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163824</v>
      </c>
      <c r="D34" s="13">
        <v>0</v>
      </c>
      <c r="E34" s="18">
        <f t="shared" si="2"/>
        <v>163824</v>
      </c>
      <c r="F34" s="12">
        <v>77700.570000000007</v>
      </c>
      <c r="G34" s="12">
        <v>77700.570000000007</v>
      </c>
      <c r="H34" s="20">
        <f t="shared" si="1"/>
        <v>86123.43</v>
      </c>
    </row>
    <row r="35" spans="2:8" x14ac:dyDescent="0.2">
      <c r="B35" s="9" t="s">
        <v>39</v>
      </c>
      <c r="C35" s="12">
        <v>6011</v>
      </c>
      <c r="D35" s="13">
        <v>0</v>
      </c>
      <c r="E35" s="18">
        <f t="shared" si="2"/>
        <v>6011</v>
      </c>
      <c r="F35" s="12">
        <v>13196</v>
      </c>
      <c r="G35" s="12">
        <v>13196</v>
      </c>
      <c r="H35" s="20">
        <f t="shared" si="1"/>
        <v>-7185</v>
      </c>
    </row>
    <row r="36" spans="2:8" x14ac:dyDescent="0.2">
      <c r="B36" s="9" t="s">
        <v>40</v>
      </c>
      <c r="C36" s="12">
        <v>1166</v>
      </c>
      <c r="D36" s="13">
        <v>0</v>
      </c>
      <c r="E36" s="18">
        <f t="shared" si="2"/>
        <v>1166</v>
      </c>
      <c r="F36" s="12">
        <v>0</v>
      </c>
      <c r="G36" s="12">
        <v>0</v>
      </c>
      <c r="H36" s="20">
        <f t="shared" si="1"/>
        <v>1166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28461006</v>
      </c>
      <c r="E47" s="16">
        <f t="shared" si="3"/>
        <v>28461006</v>
      </c>
      <c r="F47" s="16">
        <f>SUM(F48:F56)</f>
        <v>0</v>
      </c>
      <c r="G47" s="16">
        <f>SUM(G48:G56)</f>
        <v>0</v>
      </c>
      <c r="H47" s="16">
        <f t="shared" si="4"/>
        <v>28461006</v>
      </c>
    </row>
    <row r="48" spans="2:8" x14ac:dyDescent="0.2">
      <c r="B48" s="9" t="s">
        <v>52</v>
      </c>
      <c r="C48" s="12">
        <v>0</v>
      </c>
      <c r="D48" s="13">
        <v>28461006</v>
      </c>
      <c r="E48" s="18">
        <f t="shared" si="3"/>
        <v>28461006</v>
      </c>
      <c r="F48" s="12">
        <v>0</v>
      </c>
      <c r="G48" s="12">
        <v>0</v>
      </c>
      <c r="H48" s="20">
        <f t="shared" si="4"/>
        <v>28461006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25321293.079999998</v>
      </c>
      <c r="E57" s="16">
        <f t="shared" si="3"/>
        <v>25321293.079999998</v>
      </c>
      <c r="F57" s="16">
        <f>SUM(F58:F60)</f>
        <v>0</v>
      </c>
      <c r="G57" s="16">
        <f>SUM(G58:G60)</f>
        <v>0</v>
      </c>
      <c r="H57" s="16">
        <f t="shared" si="4"/>
        <v>25321293.079999998</v>
      </c>
    </row>
    <row r="58" spans="2:8" x14ac:dyDescent="0.2">
      <c r="B58" s="9" t="s">
        <v>62</v>
      </c>
      <c r="C58" s="12">
        <v>0</v>
      </c>
      <c r="D58" s="13">
        <v>25321293.079999998</v>
      </c>
      <c r="E58" s="18">
        <f t="shared" si="3"/>
        <v>25321293.079999998</v>
      </c>
      <c r="F58" s="12">
        <v>0</v>
      </c>
      <c r="G58" s="12">
        <v>0</v>
      </c>
      <c r="H58" s="20">
        <f t="shared" si="4"/>
        <v>25321293.079999998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36288841</v>
      </c>
      <c r="D81" s="22">
        <f>SUM(D73,D69,D61,D57,D47,D37,D27,D17,D9)</f>
        <v>53782299.079999998</v>
      </c>
      <c r="E81" s="22">
        <f>C81+D81</f>
        <v>90071140.079999998</v>
      </c>
      <c r="F81" s="22">
        <f>SUM(F73,F69,F61,F57,F47,F37,F17,F27,F9)</f>
        <v>7575053.1699999999</v>
      </c>
      <c r="G81" s="22">
        <f>SUM(G73,G69,G61,G57,G47,G37,G27,G17,G9)</f>
        <v>6895944.1500000004</v>
      </c>
      <c r="H81" s="22">
        <f t="shared" si="5"/>
        <v>82496086.909999996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>
      <c r="B88" s="24" t="s">
        <v>87</v>
      </c>
      <c r="C88" s="24"/>
      <c r="D88" s="24" t="s">
        <v>88</v>
      </c>
      <c r="E88" s="24"/>
    </row>
    <row r="89" spans="2:8" s="23" customFormat="1" x14ac:dyDescent="0.2">
      <c r="B89" s="24" t="s">
        <v>89</v>
      </c>
      <c r="C89" s="24"/>
      <c r="D89" s="24" t="s">
        <v>90</v>
      </c>
      <c r="E89" s="24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11811023622047245" right="0.11811023622047245" top="0.15748031496062992" bottom="0.15748031496062992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2024-01-23T21:41:39Z</cp:lastPrinted>
  <dcterms:created xsi:type="dcterms:W3CDTF">2019-12-04T16:22:52Z</dcterms:created>
  <dcterms:modified xsi:type="dcterms:W3CDTF">2024-04-24T21:45:02Z</dcterms:modified>
</cp:coreProperties>
</file>